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进入面试人员总成绩" sheetId="1" r:id="rId1"/>
  </sheets>
  <externalReferences>
    <externalReference r:id="rId2"/>
  </externalReferences>
  <definedNames>
    <definedName name="_xlnm._FilterDatabase" localSheetId="0" hidden="1">进入面试人员总成绩!$A$1:$E$35</definedName>
    <definedName name="_xlnm.Print_Titles" localSheetId="0">进入面试人员总成绩!$1:$1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<sst xmlns="http://schemas.openxmlformats.org/spreadsheetml/2006/main" count="205" uniqueCount="146">
  <si>
    <t>晋城职业技术学院
2025年公开招聘工作人员进入面试人员成绩表</t>
  </si>
  <si>
    <t>报考职位</t>
  </si>
  <si>
    <t>候考室</t>
  </si>
  <si>
    <t>抽签号</t>
  </si>
  <si>
    <t>准考证号</t>
  </si>
  <si>
    <t>姓名</t>
  </si>
  <si>
    <t>笔试成绩</t>
  </si>
  <si>
    <t>面试成绩</t>
  </si>
  <si>
    <t>综合成绩</t>
  </si>
  <si>
    <t>岗位排名</t>
  </si>
  <si>
    <t>专技1</t>
  </si>
  <si>
    <t>A</t>
  </si>
  <si>
    <t>测绘A02</t>
  </si>
  <si>
    <t>赵芬奇</t>
  </si>
  <si>
    <t>140501010102</t>
  </si>
  <si>
    <t>75.86</t>
  </si>
  <si>
    <t>测绘A03</t>
  </si>
  <si>
    <t>孔钰如</t>
  </si>
  <si>
    <t>140501010103</t>
  </si>
  <si>
    <t>75.49</t>
  </si>
  <si>
    <t>测绘A01</t>
  </si>
  <si>
    <t>李辉</t>
  </si>
  <si>
    <t>140501010104</t>
  </si>
  <si>
    <t>75.02</t>
  </si>
  <si>
    <t>专技2</t>
  </si>
  <si>
    <t>B</t>
  </si>
  <si>
    <t>缺考</t>
  </si>
  <si>
    <t>景愈淇</t>
  </si>
  <si>
    <t>140502010226</t>
  </si>
  <si>
    <t>体育B03</t>
  </si>
  <si>
    <t>张思杰</t>
  </si>
  <si>
    <t>140502010216</t>
  </si>
  <si>
    <t>86.27</t>
  </si>
  <si>
    <t>体育B01</t>
  </si>
  <si>
    <t>王冠一</t>
  </si>
  <si>
    <t>140502010201</t>
  </si>
  <si>
    <t>84.04</t>
  </si>
  <si>
    <t>体育B04</t>
  </si>
  <si>
    <t>崔志雄</t>
  </si>
  <si>
    <t>140502010214</t>
  </si>
  <si>
    <t>84.73</t>
  </si>
  <si>
    <t>体育B05</t>
  </si>
  <si>
    <t>袁向龙</t>
  </si>
  <si>
    <t>140502010316</t>
  </si>
  <si>
    <t>体育B02</t>
  </si>
  <si>
    <t>韩宇浩</t>
  </si>
  <si>
    <t>140502010213</t>
  </si>
  <si>
    <t>83.84</t>
  </si>
  <si>
    <t>专技3</t>
  </si>
  <si>
    <t>网安A01</t>
  </si>
  <si>
    <t>成铖</t>
  </si>
  <si>
    <t>140503010105</t>
  </si>
  <si>
    <t>78.01</t>
  </si>
  <si>
    <t>专技4</t>
  </si>
  <si>
    <t>电气A01</t>
  </si>
  <si>
    <t>张彦飞</t>
  </si>
  <si>
    <t>140504010113</t>
  </si>
  <si>
    <t>74.24</t>
  </si>
  <si>
    <t>电气A02</t>
  </si>
  <si>
    <t>彭健琴</t>
  </si>
  <si>
    <t>140504010111</t>
  </si>
  <si>
    <t>71.78</t>
  </si>
  <si>
    <t>电气A03</t>
  </si>
  <si>
    <t>陈浩</t>
  </si>
  <si>
    <t>140504010112</t>
  </si>
  <si>
    <t>69.17</t>
  </si>
  <si>
    <t>专技5</t>
  </si>
  <si>
    <t>思政B01</t>
  </si>
  <si>
    <t>韩明珊</t>
  </si>
  <si>
    <t>140505010526</t>
  </si>
  <si>
    <t>85.06</t>
  </si>
  <si>
    <t>思政B03</t>
  </si>
  <si>
    <t>琚媛媛</t>
  </si>
  <si>
    <t>140505010603</t>
  </si>
  <si>
    <t>82.94</t>
  </si>
  <si>
    <t>思政B02</t>
  </si>
  <si>
    <t>申梦瑶</t>
  </si>
  <si>
    <t>140505010608</t>
  </si>
  <si>
    <t>80.76</t>
  </si>
  <si>
    <t>专技6</t>
  </si>
  <si>
    <t>食品B03</t>
  </si>
  <si>
    <t>常枭荣</t>
  </si>
  <si>
    <t>140506010704</t>
  </si>
  <si>
    <t>84.5</t>
  </si>
  <si>
    <t>食品B01</t>
  </si>
  <si>
    <t>刘钰豪</t>
  </si>
  <si>
    <t>140506010701</t>
  </si>
  <si>
    <t>86.51</t>
  </si>
  <si>
    <t>食品B02</t>
  </si>
  <si>
    <t>王梦媛</t>
  </si>
  <si>
    <t>140506010707</t>
  </si>
  <si>
    <t>88.29</t>
  </si>
  <si>
    <t>专技7</t>
  </si>
  <si>
    <t>张予夺</t>
  </si>
  <si>
    <t>140507010726</t>
  </si>
  <si>
    <t>83.73</t>
  </si>
  <si>
    <t>石静</t>
  </si>
  <si>
    <t>140507010722</t>
  </si>
  <si>
    <t>73.89</t>
  </si>
  <si>
    <t>赵宇</t>
  </si>
  <si>
    <t>140507010724</t>
  </si>
  <si>
    <t>72.58</t>
  </si>
  <si>
    <t>李凌煜</t>
  </si>
  <si>
    <t>140507010720</t>
  </si>
  <si>
    <t>67.24</t>
  </si>
  <si>
    <t>计算机A03</t>
  </si>
  <si>
    <t>郭娜炜</t>
  </si>
  <si>
    <t>140507010721</t>
  </si>
  <si>
    <t>79.05</t>
  </si>
  <si>
    <t>计算机A02</t>
  </si>
  <si>
    <t>毛奇</t>
  </si>
  <si>
    <t>140507010717</t>
  </si>
  <si>
    <t>76.47</t>
  </si>
  <si>
    <t>计算机A04</t>
  </si>
  <si>
    <t>陈雯琦</t>
  </si>
  <si>
    <t>140507010718</t>
  </si>
  <si>
    <t>74.08</t>
  </si>
  <si>
    <t>计算机A01</t>
  </si>
  <si>
    <t>焦阳阳</t>
  </si>
  <si>
    <t>140507010719</t>
  </si>
  <si>
    <t>74.53</t>
  </si>
  <si>
    <t>专技8</t>
  </si>
  <si>
    <t>护理B03</t>
  </si>
  <si>
    <t>谷续洁</t>
  </si>
  <si>
    <t>140508010824</t>
  </si>
  <si>
    <t>81.71</t>
  </si>
  <si>
    <t>护理B01</t>
  </si>
  <si>
    <t>王妞妞</t>
  </si>
  <si>
    <t>140508010806</t>
  </si>
  <si>
    <t>79.85</t>
  </si>
  <si>
    <t>护理B02</t>
  </si>
  <si>
    <t>罗玲平</t>
  </si>
  <si>
    <t>140508010801</t>
  </si>
  <si>
    <t>专技9</t>
  </si>
  <si>
    <t>会计A02</t>
  </si>
  <si>
    <t>王文靖</t>
  </si>
  <si>
    <t>140509011013</t>
  </si>
  <si>
    <t>90.02</t>
  </si>
  <si>
    <t>会计A03</t>
  </si>
  <si>
    <t>庞涵尹</t>
  </si>
  <si>
    <t>140509011006</t>
  </si>
  <si>
    <t>82.98</t>
  </si>
  <si>
    <t>会计A01</t>
  </si>
  <si>
    <t>马一萌</t>
  </si>
  <si>
    <t>140509011011</t>
  </si>
  <si>
    <t>81.63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</si>
</sst>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name val="宋体"/>
      <charset val="134"/>
    </font>
    <font>
      <sz val="11"/>
      <name val="仿宋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2" borderId="7" applyNumberFormat="0" applyAlignment="0" applyProtection="0">
      <alignment vertical="center"/>
    </xf>
    <xf numFmtId="0" fontId="15" fillId="2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187;&#22478;&#32844;&#19994;&#25216;&#26415;&#23398;&#38498;2025&#24180;&#20844;&#24320;&#25307;&#32856;&#24037;&#20316;&#20154;&#21592;&#65288;&#38754;&#35797;&#25104;&#32489;13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综合成绩"/>
      <sheetName val="面试成绩"/>
      <sheetName val="公示"/>
    </sheetNames>
    <sheetDataSet>
      <sheetData sheetId="0"/>
      <sheetData sheetId="1">
        <row r="4">
          <cell r="B4" t="str">
            <v>测绘A01</v>
          </cell>
          <cell r="C4" t="str">
            <v>李辉</v>
          </cell>
          <cell r="D4" t="str">
            <v>140501010104</v>
          </cell>
          <cell r="E4">
            <v>84.68</v>
          </cell>
          <cell r="F4">
            <v>84.17</v>
          </cell>
          <cell r="G4">
            <v>87.56</v>
          </cell>
          <cell r="H4">
            <v>82.62</v>
          </cell>
          <cell r="I4">
            <v>82.71</v>
          </cell>
          <cell r="J4">
            <v>81.26</v>
          </cell>
          <cell r="K4">
            <v>81.87</v>
          </cell>
          <cell r="L4">
            <v>83.79</v>
          </cell>
          <cell r="M4">
            <v>85.62</v>
          </cell>
          <cell r="N4">
            <v>83.64</v>
          </cell>
        </row>
        <row r="5">
          <cell r="B5" t="str">
            <v>测绘A02</v>
          </cell>
          <cell r="C5" t="str">
            <v>赵芬奇</v>
          </cell>
          <cell r="D5" t="str">
            <v>140501010102</v>
          </cell>
          <cell r="E5">
            <v>87.57</v>
          </cell>
          <cell r="F5">
            <v>87.09</v>
          </cell>
          <cell r="G5">
            <v>86.73</v>
          </cell>
          <cell r="H5">
            <v>83.21</v>
          </cell>
          <cell r="I5">
            <v>82.92</v>
          </cell>
          <cell r="J5">
            <v>82.36</v>
          </cell>
          <cell r="K5">
            <v>83.62</v>
          </cell>
          <cell r="L5">
            <v>85.13</v>
          </cell>
          <cell r="M5">
            <v>87.22</v>
          </cell>
          <cell r="N5">
            <v>85.13</v>
          </cell>
        </row>
        <row r="6">
          <cell r="B6" t="str">
            <v>测绘A03</v>
          </cell>
          <cell r="C6" t="str">
            <v>孔钰如</v>
          </cell>
          <cell r="D6" t="str">
            <v>140501010103</v>
          </cell>
          <cell r="E6">
            <v>85.19</v>
          </cell>
          <cell r="F6">
            <v>83.82</v>
          </cell>
          <cell r="G6">
            <v>87.42</v>
          </cell>
          <cell r="H6">
            <v>83.47</v>
          </cell>
          <cell r="I6">
            <v>82.81</v>
          </cell>
          <cell r="J6">
            <v>81.39</v>
          </cell>
          <cell r="K6">
            <v>82.13</v>
          </cell>
          <cell r="L6">
            <v>82.56</v>
          </cell>
          <cell r="M6">
            <v>86.78</v>
          </cell>
          <cell r="N6">
            <v>83.82</v>
          </cell>
        </row>
        <row r="7">
          <cell r="B7" t="str">
            <v>电气A01</v>
          </cell>
          <cell r="C7" t="str">
            <v>张彦飞</v>
          </cell>
          <cell r="D7" t="str">
            <v>140504010113</v>
          </cell>
          <cell r="E7">
            <v>85.87</v>
          </cell>
          <cell r="F7">
            <v>84.33</v>
          </cell>
          <cell r="G7">
            <v>87.12</v>
          </cell>
          <cell r="H7">
            <v>84.28</v>
          </cell>
          <cell r="I7">
            <v>83.13</v>
          </cell>
          <cell r="J7">
            <v>82.18</v>
          </cell>
          <cell r="K7">
            <v>82.76</v>
          </cell>
          <cell r="L7">
            <v>82.67</v>
          </cell>
          <cell r="M7">
            <v>82.73</v>
          </cell>
          <cell r="N7">
            <v>83.68</v>
          </cell>
        </row>
        <row r="8">
          <cell r="B8" t="str">
            <v>电气A02</v>
          </cell>
          <cell r="C8" t="str">
            <v>彭健琴</v>
          </cell>
          <cell r="D8" t="str">
            <v>140504010111</v>
          </cell>
          <cell r="E8">
            <v>78.28</v>
          </cell>
          <cell r="F8">
            <v>75.48</v>
          </cell>
          <cell r="G8">
            <v>85.98</v>
          </cell>
          <cell r="H8">
            <v>80.94</v>
          </cell>
          <cell r="I8">
            <v>82.31</v>
          </cell>
          <cell r="J8">
            <v>81.67</v>
          </cell>
          <cell r="K8">
            <v>81.21</v>
          </cell>
          <cell r="L8">
            <v>78.46</v>
          </cell>
          <cell r="M8">
            <v>78.53</v>
          </cell>
          <cell r="N8">
            <v>80.2</v>
          </cell>
        </row>
        <row r="9">
          <cell r="B9" t="str">
            <v>电气A03</v>
          </cell>
          <cell r="C9" t="str">
            <v>陈浩</v>
          </cell>
          <cell r="D9" t="str">
            <v>140504010112</v>
          </cell>
          <cell r="E9">
            <v>80.53</v>
          </cell>
          <cell r="F9">
            <v>80.61</v>
          </cell>
          <cell r="G9">
            <v>86.08</v>
          </cell>
          <cell r="H9">
            <v>81.34</v>
          </cell>
          <cell r="I9">
            <v>82.93</v>
          </cell>
          <cell r="J9">
            <v>81.38</v>
          </cell>
          <cell r="K9">
            <v>81.97</v>
          </cell>
          <cell r="L9">
            <v>80.67</v>
          </cell>
          <cell r="M9">
            <v>78.22</v>
          </cell>
          <cell r="N9">
            <v>81.35</v>
          </cell>
        </row>
        <row r="10">
          <cell r="B10" t="str">
            <v>会计A01</v>
          </cell>
          <cell r="C10" t="str">
            <v>马一萌</v>
          </cell>
          <cell r="D10" t="str">
            <v>140509011011</v>
          </cell>
          <cell r="E10">
            <v>85.76</v>
          </cell>
          <cell r="F10">
            <v>84.27</v>
          </cell>
          <cell r="G10">
            <v>88.56</v>
          </cell>
          <cell r="H10">
            <v>82.23</v>
          </cell>
          <cell r="I10">
            <v>83.12</v>
          </cell>
          <cell r="J10">
            <v>81.58</v>
          </cell>
          <cell r="K10">
            <v>87.76</v>
          </cell>
          <cell r="L10">
            <v>79.36</v>
          </cell>
          <cell r="M10">
            <v>86.73</v>
          </cell>
          <cell r="N10">
            <v>84.49</v>
          </cell>
        </row>
        <row r="11">
          <cell r="B11" t="str">
            <v>会计A02</v>
          </cell>
          <cell r="C11" t="str">
            <v>王文靖</v>
          </cell>
          <cell r="D11" t="str">
            <v>140509011013</v>
          </cell>
          <cell r="E11">
            <v>87.96</v>
          </cell>
          <cell r="F11">
            <v>86.72</v>
          </cell>
          <cell r="G11">
            <v>87.79</v>
          </cell>
          <cell r="H11">
            <v>85.21</v>
          </cell>
          <cell r="I11">
            <v>83.19</v>
          </cell>
          <cell r="J11">
            <v>86.56</v>
          </cell>
          <cell r="K11">
            <v>86.89</v>
          </cell>
          <cell r="L11">
            <v>86.28</v>
          </cell>
          <cell r="M11">
            <v>87.52</v>
          </cell>
          <cell r="N11">
            <v>86.71</v>
          </cell>
        </row>
        <row r="12">
          <cell r="B12" t="str">
            <v>会计A03</v>
          </cell>
          <cell r="C12" t="str">
            <v>庞涵尹</v>
          </cell>
          <cell r="D12" t="str">
            <v>140509011006</v>
          </cell>
          <cell r="E12">
            <v>86.37</v>
          </cell>
          <cell r="F12">
            <v>87.17</v>
          </cell>
          <cell r="G12">
            <v>89.47</v>
          </cell>
          <cell r="H12">
            <v>83.76</v>
          </cell>
          <cell r="I12">
            <v>83.04</v>
          </cell>
          <cell r="J12">
            <v>81.76</v>
          </cell>
          <cell r="K12">
            <v>85.24</v>
          </cell>
          <cell r="L12">
            <v>80.02</v>
          </cell>
          <cell r="M12">
            <v>84.46</v>
          </cell>
          <cell r="N12">
            <v>84.54</v>
          </cell>
        </row>
        <row r="13">
          <cell r="B13" t="str">
            <v>计算机A01</v>
          </cell>
          <cell r="C13" t="str">
            <v>焦阳阳</v>
          </cell>
          <cell r="D13" t="str">
            <v>140507010719</v>
          </cell>
          <cell r="E13">
            <v>87.37</v>
          </cell>
          <cell r="F13">
            <v>85.26</v>
          </cell>
          <cell r="G13">
            <v>86.72</v>
          </cell>
          <cell r="H13">
            <v>82.43</v>
          </cell>
          <cell r="I13">
            <v>83.07</v>
          </cell>
          <cell r="J13">
            <v>82.78</v>
          </cell>
          <cell r="K13">
            <v>82.01</v>
          </cell>
          <cell r="L13">
            <v>81.56</v>
          </cell>
          <cell r="M13">
            <v>86.83</v>
          </cell>
          <cell r="N13">
            <v>84.16</v>
          </cell>
        </row>
        <row r="14">
          <cell r="B14" t="str">
            <v>计算机A02</v>
          </cell>
          <cell r="C14" t="str">
            <v>毛奇</v>
          </cell>
          <cell r="D14" t="str">
            <v>140507010717</v>
          </cell>
          <cell r="E14">
            <v>88.79</v>
          </cell>
          <cell r="F14">
            <v>87.37</v>
          </cell>
          <cell r="G14">
            <v>88.57</v>
          </cell>
          <cell r="H14">
            <v>83.97</v>
          </cell>
          <cell r="I14">
            <v>84.27</v>
          </cell>
          <cell r="J14">
            <v>83.19</v>
          </cell>
          <cell r="K14">
            <v>84.98</v>
          </cell>
          <cell r="L14">
            <v>83.56</v>
          </cell>
          <cell r="M14">
            <v>86.97</v>
          </cell>
          <cell r="N14">
            <v>85.67</v>
          </cell>
        </row>
        <row r="15">
          <cell r="B15" t="str">
            <v>计算机A03</v>
          </cell>
          <cell r="C15" t="str">
            <v>郭娜炜</v>
          </cell>
          <cell r="D15" t="str">
            <v>140507010721</v>
          </cell>
          <cell r="E15">
            <v>89.36</v>
          </cell>
          <cell r="F15">
            <v>89.12</v>
          </cell>
          <cell r="G15">
            <v>88.74</v>
          </cell>
          <cell r="H15">
            <v>86.23</v>
          </cell>
          <cell r="I15">
            <v>84.53</v>
          </cell>
          <cell r="J15">
            <v>83.87</v>
          </cell>
          <cell r="K15">
            <v>86.74</v>
          </cell>
          <cell r="L15">
            <v>84.68</v>
          </cell>
          <cell r="M15">
            <v>86.87</v>
          </cell>
          <cell r="N15">
            <v>86.7</v>
          </cell>
        </row>
        <row r="16">
          <cell r="B16" t="str">
            <v>计算机A04</v>
          </cell>
          <cell r="C16" t="str">
            <v>陈雯琦</v>
          </cell>
          <cell r="D16" t="str">
            <v>140507010718</v>
          </cell>
          <cell r="E16">
            <v>89.78</v>
          </cell>
          <cell r="F16">
            <v>88.93</v>
          </cell>
          <cell r="G16">
            <v>87.98</v>
          </cell>
          <cell r="H16">
            <v>85.16</v>
          </cell>
          <cell r="I16">
            <v>87.21</v>
          </cell>
          <cell r="J16">
            <v>83.98</v>
          </cell>
          <cell r="K16">
            <v>87.69</v>
          </cell>
          <cell r="L16">
            <v>85.37</v>
          </cell>
          <cell r="M16">
            <v>87.63</v>
          </cell>
          <cell r="N16">
            <v>87.14</v>
          </cell>
        </row>
        <row r="17">
          <cell r="B17" t="str">
            <v>缺考</v>
          </cell>
          <cell r="C17" t="str">
            <v>张予夺</v>
          </cell>
          <cell r="D17" t="str">
            <v>140507010726</v>
          </cell>
        </row>
        <row r="17">
          <cell r="N17" t="e">
            <v>#NUM!</v>
          </cell>
        </row>
        <row r="18">
          <cell r="B18" t="str">
            <v>缺考</v>
          </cell>
          <cell r="C18" t="str">
            <v>石静</v>
          </cell>
          <cell r="D18" t="str">
            <v>140507010722</v>
          </cell>
        </row>
        <row r="18">
          <cell r="N18" t="e">
            <v>#NUM!</v>
          </cell>
        </row>
        <row r="19">
          <cell r="B19" t="str">
            <v>缺考</v>
          </cell>
          <cell r="C19" t="str">
            <v>赵宇</v>
          </cell>
          <cell r="D19" t="str">
            <v>140507010724</v>
          </cell>
        </row>
        <row r="19">
          <cell r="N19" t="e">
            <v>#NUM!</v>
          </cell>
        </row>
        <row r="20">
          <cell r="B20" t="str">
            <v>缺考</v>
          </cell>
          <cell r="C20" t="str">
            <v>李凌煜</v>
          </cell>
          <cell r="D20" t="str">
            <v>140507010720</v>
          </cell>
        </row>
        <row r="20">
          <cell r="N20" t="e">
            <v>#NUM!</v>
          </cell>
        </row>
        <row r="21">
          <cell r="B21" t="str">
            <v>网安A01</v>
          </cell>
          <cell r="C21" t="str">
            <v>成铖</v>
          </cell>
          <cell r="D21" t="str">
            <v>140503010105</v>
          </cell>
          <cell r="E21">
            <v>80.12</v>
          </cell>
          <cell r="F21">
            <v>79.84</v>
          </cell>
          <cell r="G21">
            <v>85.97</v>
          </cell>
          <cell r="H21">
            <v>79.12</v>
          </cell>
          <cell r="I21">
            <v>81.84</v>
          </cell>
          <cell r="J21">
            <v>82.74</v>
          </cell>
          <cell r="K21">
            <v>78.39</v>
          </cell>
          <cell r="L21">
            <v>82.27</v>
          </cell>
          <cell r="M21">
            <v>85.43</v>
          </cell>
          <cell r="N21">
            <v>81.62</v>
          </cell>
        </row>
        <row r="22">
          <cell r="B22" t="str">
            <v>护理B01</v>
          </cell>
          <cell r="C22" t="str">
            <v>王妞妞</v>
          </cell>
          <cell r="D22" t="str">
            <v>140508010806</v>
          </cell>
          <cell r="E22">
            <v>85.36</v>
          </cell>
          <cell r="F22">
            <v>88.16</v>
          </cell>
          <cell r="G22">
            <v>82.56</v>
          </cell>
          <cell r="H22">
            <v>87.14</v>
          </cell>
          <cell r="I22">
            <v>88.69</v>
          </cell>
          <cell r="J22">
            <v>86.71</v>
          </cell>
          <cell r="K22">
            <v>84.77</v>
          </cell>
          <cell r="L22">
            <v>86.32</v>
          </cell>
          <cell r="M22">
            <v>83.32</v>
          </cell>
          <cell r="N22">
            <v>85.97</v>
          </cell>
        </row>
        <row r="23">
          <cell r="B23" t="str">
            <v>护理B02</v>
          </cell>
          <cell r="C23" t="str">
            <v>罗玲平</v>
          </cell>
          <cell r="D23" t="str">
            <v>140508010801</v>
          </cell>
          <cell r="E23">
            <v>86.26</v>
          </cell>
          <cell r="F23">
            <v>89.87</v>
          </cell>
          <cell r="G23">
            <v>83.48</v>
          </cell>
          <cell r="H23">
            <v>82.62</v>
          </cell>
          <cell r="I23">
            <v>89.73</v>
          </cell>
          <cell r="J23">
            <v>88.66</v>
          </cell>
          <cell r="K23">
            <v>88.86</v>
          </cell>
          <cell r="L23">
            <v>88.69</v>
          </cell>
          <cell r="M23">
            <v>88.64</v>
          </cell>
          <cell r="N23">
            <v>87.76</v>
          </cell>
        </row>
        <row r="24">
          <cell r="B24" t="str">
            <v>护理B03</v>
          </cell>
          <cell r="C24" t="str">
            <v>谷续洁</v>
          </cell>
          <cell r="D24" t="str">
            <v>140508010824</v>
          </cell>
          <cell r="E24">
            <v>85.56</v>
          </cell>
          <cell r="F24">
            <v>89.97</v>
          </cell>
          <cell r="G24">
            <v>82.78</v>
          </cell>
          <cell r="H24">
            <v>88.67</v>
          </cell>
          <cell r="I24">
            <v>85.93</v>
          </cell>
          <cell r="J24">
            <v>89.67</v>
          </cell>
          <cell r="K24">
            <v>85.87</v>
          </cell>
          <cell r="L24">
            <v>89.56</v>
          </cell>
          <cell r="M24">
            <v>86.48</v>
          </cell>
          <cell r="N24">
            <v>87.39</v>
          </cell>
        </row>
        <row r="25">
          <cell r="B25" t="str">
            <v>缺考</v>
          </cell>
          <cell r="C25" t="str">
            <v>景愈淇</v>
          </cell>
          <cell r="D25" t="str">
            <v>140502010226</v>
          </cell>
        </row>
        <row r="25">
          <cell r="N25" t="e">
            <v>#NUM!</v>
          </cell>
        </row>
        <row r="26">
          <cell r="B26" t="str">
            <v>食品B01</v>
          </cell>
          <cell r="C26" t="str">
            <v>刘钰豪</v>
          </cell>
          <cell r="D26" t="str">
            <v>140506010701</v>
          </cell>
          <cell r="E26">
            <v>83.86</v>
          </cell>
          <cell r="F26">
            <v>83.12</v>
          </cell>
          <cell r="G26">
            <v>82.87</v>
          </cell>
          <cell r="H26">
            <v>84.63</v>
          </cell>
          <cell r="I26">
            <v>85.76</v>
          </cell>
          <cell r="J26">
            <v>84.33</v>
          </cell>
          <cell r="K26">
            <v>85.66</v>
          </cell>
          <cell r="L26">
            <v>80.58</v>
          </cell>
          <cell r="M26">
            <v>81.64</v>
          </cell>
          <cell r="N26">
            <v>83.73</v>
          </cell>
        </row>
        <row r="27">
          <cell r="B27" t="str">
            <v>食品B02</v>
          </cell>
          <cell r="C27" t="str">
            <v>王梦媛</v>
          </cell>
          <cell r="D27" t="str">
            <v>140506010707</v>
          </cell>
          <cell r="E27">
            <v>84.47</v>
          </cell>
          <cell r="F27">
            <v>80.13</v>
          </cell>
          <cell r="G27">
            <v>79.98</v>
          </cell>
          <cell r="H27">
            <v>80.57</v>
          </cell>
          <cell r="I27">
            <v>80.57</v>
          </cell>
          <cell r="J27">
            <v>83.21</v>
          </cell>
          <cell r="K27">
            <v>77.56</v>
          </cell>
          <cell r="L27">
            <v>79.57</v>
          </cell>
          <cell r="M27">
            <v>79.72</v>
          </cell>
          <cell r="N27">
            <v>80.54</v>
          </cell>
        </row>
        <row r="28">
          <cell r="B28" t="str">
            <v>食品B03</v>
          </cell>
          <cell r="C28" t="str">
            <v>常枭荣</v>
          </cell>
          <cell r="D28" t="str">
            <v>140506010704</v>
          </cell>
          <cell r="E28">
            <v>88.27</v>
          </cell>
          <cell r="F28">
            <v>86.26</v>
          </cell>
          <cell r="G28">
            <v>83.79</v>
          </cell>
          <cell r="H28">
            <v>86.74</v>
          </cell>
          <cell r="I28">
            <v>88.62</v>
          </cell>
          <cell r="J28">
            <v>88.67</v>
          </cell>
          <cell r="K28">
            <v>86.67</v>
          </cell>
          <cell r="L28">
            <v>89.68</v>
          </cell>
          <cell r="M28">
            <v>86.42</v>
          </cell>
          <cell r="N28">
            <v>87.38</v>
          </cell>
        </row>
        <row r="29">
          <cell r="B29" t="str">
            <v>思政B01</v>
          </cell>
          <cell r="C29" t="str">
            <v>韩明珊</v>
          </cell>
          <cell r="D29" t="str">
            <v>140505010526</v>
          </cell>
          <cell r="E29">
            <v>86.38</v>
          </cell>
          <cell r="F29">
            <v>85.12</v>
          </cell>
          <cell r="G29">
            <v>84.48</v>
          </cell>
          <cell r="H29">
            <v>84.31</v>
          </cell>
          <cell r="I29">
            <v>86.53</v>
          </cell>
          <cell r="J29">
            <v>84.58</v>
          </cell>
          <cell r="K29">
            <v>87.77</v>
          </cell>
          <cell r="L29">
            <v>84.38</v>
          </cell>
          <cell r="M29">
            <v>86.58</v>
          </cell>
          <cell r="N29">
            <v>85.44</v>
          </cell>
        </row>
        <row r="30">
          <cell r="B30" t="str">
            <v>思政B02</v>
          </cell>
          <cell r="C30" t="str">
            <v>申梦瑶</v>
          </cell>
          <cell r="D30" t="str">
            <v>140505010608</v>
          </cell>
          <cell r="E30">
            <v>85.01</v>
          </cell>
          <cell r="F30">
            <v>79.12</v>
          </cell>
          <cell r="G30">
            <v>81.23</v>
          </cell>
          <cell r="H30">
            <v>80.01</v>
          </cell>
          <cell r="I30">
            <v>82.36</v>
          </cell>
          <cell r="J30">
            <v>82.43</v>
          </cell>
          <cell r="K30">
            <v>77.11</v>
          </cell>
          <cell r="L30">
            <v>78.53</v>
          </cell>
          <cell r="M30">
            <v>81.72</v>
          </cell>
          <cell r="N30">
            <v>80.77</v>
          </cell>
        </row>
        <row r="31">
          <cell r="B31" t="str">
            <v>思政B03</v>
          </cell>
          <cell r="C31" t="str">
            <v>琚媛媛</v>
          </cell>
          <cell r="D31" t="str">
            <v>140505010603</v>
          </cell>
          <cell r="E31">
            <v>87.11</v>
          </cell>
          <cell r="F31">
            <v>87.86</v>
          </cell>
          <cell r="G31">
            <v>84.97</v>
          </cell>
          <cell r="H31">
            <v>88.79</v>
          </cell>
          <cell r="I31">
            <v>87.83</v>
          </cell>
          <cell r="J31">
            <v>88.96</v>
          </cell>
          <cell r="K31">
            <v>87.87</v>
          </cell>
          <cell r="L31">
            <v>88.98</v>
          </cell>
          <cell r="M31">
            <v>87.12</v>
          </cell>
          <cell r="N31">
            <v>87.93</v>
          </cell>
        </row>
        <row r="32">
          <cell r="B32" t="str">
            <v>体育B01</v>
          </cell>
          <cell r="C32" t="str">
            <v>王冠一</v>
          </cell>
          <cell r="D32" t="str">
            <v>140502010201</v>
          </cell>
          <cell r="E32">
            <v>86.87</v>
          </cell>
          <cell r="F32">
            <v>86.58</v>
          </cell>
          <cell r="G32">
            <v>83.41</v>
          </cell>
          <cell r="H32">
            <v>87.13</v>
          </cell>
          <cell r="I32">
            <v>85.51</v>
          </cell>
          <cell r="J32">
            <v>86.23</v>
          </cell>
          <cell r="K32">
            <v>89.94</v>
          </cell>
          <cell r="L32">
            <v>87.86</v>
          </cell>
          <cell r="M32">
            <v>88.92</v>
          </cell>
          <cell r="N32">
            <v>87.01</v>
          </cell>
        </row>
        <row r="33">
          <cell r="B33" t="str">
            <v>体育B02</v>
          </cell>
          <cell r="C33" t="str">
            <v>韩宇浩</v>
          </cell>
          <cell r="D33" t="str">
            <v>140502010213</v>
          </cell>
          <cell r="E33">
            <v>84.87</v>
          </cell>
          <cell r="F33">
            <v>84.38</v>
          </cell>
          <cell r="G33">
            <v>81.77</v>
          </cell>
          <cell r="H33">
            <v>82.17</v>
          </cell>
          <cell r="I33">
            <v>81.37</v>
          </cell>
          <cell r="J33">
            <v>84.23</v>
          </cell>
          <cell r="K33">
            <v>76.54</v>
          </cell>
          <cell r="L33">
            <v>84.92</v>
          </cell>
          <cell r="M33">
            <v>77.43</v>
          </cell>
          <cell r="N33">
            <v>82.32</v>
          </cell>
        </row>
        <row r="34">
          <cell r="B34" t="str">
            <v>体育B03</v>
          </cell>
          <cell r="C34" t="str">
            <v>张思杰</v>
          </cell>
          <cell r="D34" t="str">
            <v>140502010216</v>
          </cell>
          <cell r="E34">
            <v>86.26</v>
          </cell>
          <cell r="F34">
            <v>87.89</v>
          </cell>
          <cell r="G34">
            <v>83.02</v>
          </cell>
          <cell r="H34">
            <v>86.58</v>
          </cell>
          <cell r="I34">
            <v>85.97</v>
          </cell>
          <cell r="J34">
            <v>88.23</v>
          </cell>
          <cell r="K34">
            <v>88.87</v>
          </cell>
          <cell r="L34">
            <v>88.47</v>
          </cell>
          <cell r="M34">
            <v>86.21</v>
          </cell>
          <cell r="N34">
            <v>87.09</v>
          </cell>
        </row>
        <row r="35">
          <cell r="B35" t="str">
            <v>体育B04</v>
          </cell>
          <cell r="C35" t="str">
            <v>崔志雄</v>
          </cell>
          <cell r="D35" t="str">
            <v>140502010214</v>
          </cell>
          <cell r="E35">
            <v>86.01</v>
          </cell>
          <cell r="F35">
            <v>85.54</v>
          </cell>
          <cell r="G35">
            <v>83.23</v>
          </cell>
          <cell r="H35">
            <v>84.03</v>
          </cell>
          <cell r="I35">
            <v>85.66</v>
          </cell>
          <cell r="J35">
            <v>86.33</v>
          </cell>
          <cell r="K35">
            <v>85.96</v>
          </cell>
          <cell r="L35">
            <v>86.98</v>
          </cell>
          <cell r="M35">
            <v>84.67</v>
          </cell>
          <cell r="N35">
            <v>85.46</v>
          </cell>
        </row>
        <row r="36">
          <cell r="B36" t="str">
            <v>体育B05</v>
          </cell>
          <cell r="C36" t="str">
            <v>袁向龙</v>
          </cell>
          <cell r="D36" t="str">
            <v>140502010316</v>
          </cell>
          <cell r="E36">
            <v>86.05</v>
          </cell>
          <cell r="F36">
            <v>84.98</v>
          </cell>
          <cell r="G36">
            <v>82.98</v>
          </cell>
          <cell r="H36">
            <v>85.18</v>
          </cell>
          <cell r="I36">
            <v>83.77</v>
          </cell>
          <cell r="J36">
            <v>85.41</v>
          </cell>
          <cell r="K36">
            <v>83.79</v>
          </cell>
          <cell r="L36">
            <v>85.69</v>
          </cell>
          <cell r="M36">
            <v>84.45</v>
          </cell>
          <cell r="N36">
            <v>84.75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L27" sqref="L27"/>
    </sheetView>
  </sheetViews>
  <sheetFormatPr defaultColWidth="9" defaultRowHeight="13.5"/>
  <cols>
    <col min="1" max="1" width="9.375" style="1" customWidth="1"/>
    <col min="2" max="2" width="7" style="1" customWidth="1"/>
    <col min="3" max="3" width="14.375" style="1" customWidth="1"/>
    <col min="4" max="4" width="10.875" style="1" customWidth="1"/>
    <col min="5" max="5" width="16.125" style="1" customWidth="1"/>
    <col min="6" max="8" width="9.5" style="1" customWidth="1"/>
    <col min="9" max="9" width="9.75" style="1" customWidth="1"/>
    <col min="10" max="16384" width="9" style="1"/>
  </cols>
  <sheetData>
    <row r="1" s="1" customFormat="1" ht="6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2" customFormat="1" ht="27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2" customFormat="1" ht="27" customHeight="1" spans="1:9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6">
        <f>VLOOKUP(C3,[1]面试成绩!$B$4:$N$36,13,0)</f>
        <v>85.13</v>
      </c>
      <c r="H3" s="6">
        <f t="shared" ref="H3:H5" si="0">ROUND(F3*60%+G3*40%,2)</f>
        <v>79.57</v>
      </c>
      <c r="I3" s="5">
        <v>1</v>
      </c>
    </row>
    <row r="4" s="2" customFormat="1" ht="27" customHeight="1" spans="1:9">
      <c r="A4" s="5" t="s">
        <v>10</v>
      </c>
      <c r="B4" s="5" t="s">
        <v>11</v>
      </c>
      <c r="C4" s="5" t="s">
        <v>16</v>
      </c>
      <c r="D4" s="5" t="s">
        <v>17</v>
      </c>
      <c r="E4" s="5" t="s">
        <v>18</v>
      </c>
      <c r="F4" s="5" t="s">
        <v>19</v>
      </c>
      <c r="G4" s="6">
        <f>VLOOKUP(C4,[1]面试成绩!$B$4:$N$36,13,0)</f>
        <v>83.82</v>
      </c>
      <c r="H4" s="6">
        <f t="shared" si="0"/>
        <v>78.82</v>
      </c>
      <c r="I4" s="5">
        <v>2</v>
      </c>
    </row>
    <row r="5" s="2" customFormat="1" ht="27" customHeight="1" spans="1:9">
      <c r="A5" s="5" t="s">
        <v>10</v>
      </c>
      <c r="B5" s="5" t="s">
        <v>11</v>
      </c>
      <c r="C5" s="5" t="s">
        <v>20</v>
      </c>
      <c r="D5" s="5" t="s">
        <v>21</v>
      </c>
      <c r="E5" s="5" t="s">
        <v>22</v>
      </c>
      <c r="F5" s="5" t="s">
        <v>23</v>
      </c>
      <c r="G5" s="6">
        <f>VLOOKUP(C5,[1]面试成绩!$B$4:$N$36,13,0)</f>
        <v>83.64</v>
      </c>
      <c r="H5" s="6">
        <f t="shared" si="0"/>
        <v>78.47</v>
      </c>
      <c r="I5" s="5">
        <v>3</v>
      </c>
    </row>
    <row r="6" s="2" customFormat="1" ht="27" customHeight="1" spans="1:9">
      <c r="A6" s="5" t="s">
        <v>24</v>
      </c>
      <c r="B6" s="5" t="s">
        <v>25</v>
      </c>
      <c r="C6" s="5" t="s">
        <v>26</v>
      </c>
      <c r="D6" s="5" t="s">
        <v>27</v>
      </c>
      <c r="E6" s="5" t="s">
        <v>28</v>
      </c>
      <c r="F6" s="5">
        <v>83.27</v>
      </c>
      <c r="G6" s="7"/>
      <c r="H6" s="7"/>
      <c r="I6" s="7"/>
    </row>
    <row r="7" s="2" customFormat="1" ht="27" customHeight="1" spans="1:9">
      <c r="A7" s="5" t="s">
        <v>24</v>
      </c>
      <c r="B7" s="5" t="s">
        <v>25</v>
      </c>
      <c r="C7" s="5" t="s">
        <v>29</v>
      </c>
      <c r="D7" s="5" t="s">
        <v>30</v>
      </c>
      <c r="E7" s="5" t="s">
        <v>31</v>
      </c>
      <c r="F7" s="5" t="s">
        <v>32</v>
      </c>
      <c r="G7" s="6">
        <f>VLOOKUP(C7,[1]面试成绩!$B$4:$N$36,13,0)</f>
        <v>87.09</v>
      </c>
      <c r="H7" s="6">
        <f t="shared" ref="H7:H21" si="1">ROUND(F7*60%+G7*40%,2)</f>
        <v>86.6</v>
      </c>
      <c r="I7" s="5">
        <v>1</v>
      </c>
    </row>
    <row r="8" s="2" customFormat="1" ht="27" customHeight="1" spans="1:9">
      <c r="A8" s="5" t="s">
        <v>24</v>
      </c>
      <c r="B8" s="5" t="s">
        <v>25</v>
      </c>
      <c r="C8" s="5" t="s">
        <v>33</v>
      </c>
      <c r="D8" s="5" t="s">
        <v>34</v>
      </c>
      <c r="E8" s="5" t="s">
        <v>35</v>
      </c>
      <c r="F8" s="5" t="s">
        <v>36</v>
      </c>
      <c r="G8" s="6">
        <f>VLOOKUP(C8,[1]面试成绩!$B$4:$N$36,13,0)</f>
        <v>87.01</v>
      </c>
      <c r="H8" s="6">
        <f t="shared" si="1"/>
        <v>85.23</v>
      </c>
      <c r="I8" s="5">
        <v>2</v>
      </c>
    </row>
    <row r="9" s="2" customFormat="1" ht="27" customHeight="1" spans="1:9">
      <c r="A9" s="5" t="s">
        <v>24</v>
      </c>
      <c r="B9" s="5" t="s">
        <v>25</v>
      </c>
      <c r="C9" s="5" t="s">
        <v>37</v>
      </c>
      <c r="D9" s="5" t="s">
        <v>38</v>
      </c>
      <c r="E9" s="5" t="s">
        <v>39</v>
      </c>
      <c r="F9" s="5" t="s">
        <v>40</v>
      </c>
      <c r="G9" s="6">
        <f>VLOOKUP(C9,[1]面试成绩!$B$4:$N$36,13,0)</f>
        <v>85.46</v>
      </c>
      <c r="H9" s="6">
        <f t="shared" si="1"/>
        <v>85.02</v>
      </c>
      <c r="I9" s="5">
        <v>3</v>
      </c>
    </row>
    <row r="10" s="2" customFormat="1" ht="27" customHeight="1" spans="1:9">
      <c r="A10" s="5" t="s">
        <v>24</v>
      </c>
      <c r="B10" s="5" t="s">
        <v>25</v>
      </c>
      <c r="C10" s="5" t="s">
        <v>41</v>
      </c>
      <c r="D10" s="5" t="s">
        <v>42</v>
      </c>
      <c r="E10" s="5" t="s">
        <v>43</v>
      </c>
      <c r="F10" s="5">
        <v>83.79</v>
      </c>
      <c r="G10" s="6">
        <f>VLOOKUP(C10,[1]面试成绩!$B$4:$N$36,13,0)</f>
        <v>84.75</v>
      </c>
      <c r="H10" s="6">
        <f t="shared" si="1"/>
        <v>84.17</v>
      </c>
      <c r="I10" s="5">
        <v>4</v>
      </c>
    </row>
    <row r="11" s="2" customFormat="1" ht="27" customHeight="1" spans="1:9">
      <c r="A11" s="5" t="s">
        <v>24</v>
      </c>
      <c r="B11" s="5" t="s">
        <v>25</v>
      </c>
      <c r="C11" s="5" t="s">
        <v>44</v>
      </c>
      <c r="D11" s="5" t="s">
        <v>45</v>
      </c>
      <c r="E11" s="5" t="s">
        <v>46</v>
      </c>
      <c r="F11" s="5" t="s">
        <v>47</v>
      </c>
      <c r="G11" s="6">
        <f>VLOOKUP(C11,[1]面试成绩!$B$4:$N$36,13,0)</f>
        <v>82.32</v>
      </c>
      <c r="H11" s="6">
        <f t="shared" si="1"/>
        <v>83.23</v>
      </c>
      <c r="I11" s="5">
        <v>5</v>
      </c>
    </row>
    <row r="12" s="2" customFormat="1" ht="27" customHeight="1" spans="1:9">
      <c r="A12" s="5" t="s">
        <v>48</v>
      </c>
      <c r="B12" s="5" t="s">
        <v>11</v>
      </c>
      <c r="C12" s="5" t="s">
        <v>49</v>
      </c>
      <c r="D12" s="5" t="s">
        <v>50</v>
      </c>
      <c r="E12" s="5" t="s">
        <v>51</v>
      </c>
      <c r="F12" s="5" t="s">
        <v>52</v>
      </c>
      <c r="G12" s="6">
        <f>VLOOKUP(C12,[1]面试成绩!$B$4:$N$36,13,0)</f>
        <v>81.62</v>
      </c>
      <c r="H12" s="6">
        <f t="shared" si="1"/>
        <v>79.45</v>
      </c>
      <c r="I12" s="5">
        <v>1</v>
      </c>
    </row>
    <row r="13" s="2" customFormat="1" ht="27" customHeight="1" spans="1:9">
      <c r="A13" s="5" t="s">
        <v>53</v>
      </c>
      <c r="B13" s="5" t="s">
        <v>11</v>
      </c>
      <c r="C13" s="5" t="s">
        <v>54</v>
      </c>
      <c r="D13" s="5" t="s">
        <v>55</v>
      </c>
      <c r="E13" s="5" t="s">
        <v>56</v>
      </c>
      <c r="F13" s="5" t="s">
        <v>57</v>
      </c>
      <c r="G13" s="6">
        <f>VLOOKUP(C13,[1]面试成绩!$B$4:$N$36,13,0)</f>
        <v>83.68</v>
      </c>
      <c r="H13" s="6">
        <f t="shared" si="1"/>
        <v>78.02</v>
      </c>
      <c r="I13" s="5">
        <v>1</v>
      </c>
    </row>
    <row r="14" s="2" customFormat="1" ht="27" customHeight="1" spans="1:9">
      <c r="A14" s="5" t="s">
        <v>53</v>
      </c>
      <c r="B14" s="5" t="s">
        <v>11</v>
      </c>
      <c r="C14" s="5" t="s">
        <v>58</v>
      </c>
      <c r="D14" s="5" t="s">
        <v>59</v>
      </c>
      <c r="E14" s="5" t="s">
        <v>60</v>
      </c>
      <c r="F14" s="5" t="s">
        <v>61</v>
      </c>
      <c r="G14" s="6">
        <f>VLOOKUP(C14,[1]面试成绩!$B$4:$N$36,13,0)</f>
        <v>80.2</v>
      </c>
      <c r="H14" s="6">
        <f t="shared" si="1"/>
        <v>75.15</v>
      </c>
      <c r="I14" s="5">
        <v>2</v>
      </c>
    </row>
    <row r="15" s="2" customFormat="1" ht="27" customHeight="1" spans="1:9">
      <c r="A15" s="5" t="s">
        <v>53</v>
      </c>
      <c r="B15" s="5" t="s">
        <v>11</v>
      </c>
      <c r="C15" s="5" t="s">
        <v>62</v>
      </c>
      <c r="D15" s="5" t="s">
        <v>63</v>
      </c>
      <c r="E15" s="5" t="s">
        <v>64</v>
      </c>
      <c r="F15" s="5" t="s">
        <v>65</v>
      </c>
      <c r="G15" s="6">
        <f>VLOOKUP(C15,[1]面试成绩!$B$4:$N$36,13,0)</f>
        <v>81.35</v>
      </c>
      <c r="H15" s="6">
        <f t="shared" si="1"/>
        <v>74.04</v>
      </c>
      <c r="I15" s="5">
        <v>3</v>
      </c>
    </row>
    <row r="16" s="2" customFormat="1" ht="27" customHeight="1" spans="1:9">
      <c r="A16" s="5" t="s">
        <v>66</v>
      </c>
      <c r="B16" s="5" t="s">
        <v>25</v>
      </c>
      <c r="C16" s="5" t="s">
        <v>67</v>
      </c>
      <c r="D16" s="5" t="s">
        <v>68</v>
      </c>
      <c r="E16" s="5" t="s">
        <v>69</v>
      </c>
      <c r="F16" s="5" t="s">
        <v>70</v>
      </c>
      <c r="G16" s="6">
        <f>VLOOKUP(C16,[1]面试成绩!$B$4:$N$36,13,0)</f>
        <v>85.44</v>
      </c>
      <c r="H16" s="6">
        <f t="shared" si="1"/>
        <v>85.21</v>
      </c>
      <c r="I16" s="5">
        <v>1</v>
      </c>
    </row>
    <row r="17" s="2" customFormat="1" ht="27" customHeight="1" spans="1:9">
      <c r="A17" s="5" t="s">
        <v>66</v>
      </c>
      <c r="B17" s="5" t="s">
        <v>25</v>
      </c>
      <c r="C17" s="5" t="s">
        <v>71</v>
      </c>
      <c r="D17" s="5" t="s">
        <v>72</v>
      </c>
      <c r="E17" s="5" t="s">
        <v>73</v>
      </c>
      <c r="F17" s="5" t="s">
        <v>74</v>
      </c>
      <c r="G17" s="6">
        <f>VLOOKUP(C17,[1]面试成绩!$B$4:$N$36,13,0)</f>
        <v>87.93</v>
      </c>
      <c r="H17" s="6">
        <f t="shared" si="1"/>
        <v>84.94</v>
      </c>
      <c r="I17" s="5">
        <v>2</v>
      </c>
    </row>
    <row r="18" s="2" customFormat="1" ht="27" customHeight="1" spans="1:9">
      <c r="A18" s="5" t="s">
        <v>66</v>
      </c>
      <c r="B18" s="5" t="s">
        <v>25</v>
      </c>
      <c r="C18" s="5" t="s">
        <v>75</v>
      </c>
      <c r="D18" s="5" t="s">
        <v>76</v>
      </c>
      <c r="E18" s="5" t="s">
        <v>77</v>
      </c>
      <c r="F18" s="5" t="s">
        <v>78</v>
      </c>
      <c r="G18" s="6">
        <f>VLOOKUP(C18,[1]面试成绩!$B$4:$N$36,13,0)</f>
        <v>80.77</v>
      </c>
      <c r="H18" s="6">
        <f t="shared" si="1"/>
        <v>80.76</v>
      </c>
      <c r="I18" s="5">
        <v>3</v>
      </c>
    </row>
    <row r="19" s="2" customFormat="1" ht="27" customHeight="1" spans="1:9">
      <c r="A19" s="5" t="s">
        <v>79</v>
      </c>
      <c r="B19" s="5" t="s">
        <v>25</v>
      </c>
      <c r="C19" s="5" t="s">
        <v>80</v>
      </c>
      <c r="D19" s="5" t="s">
        <v>81</v>
      </c>
      <c r="E19" s="5" t="s">
        <v>82</v>
      </c>
      <c r="F19" s="5" t="s">
        <v>83</v>
      </c>
      <c r="G19" s="6">
        <f>VLOOKUP(C19,[1]面试成绩!$B$4:$N$36,13,0)</f>
        <v>87.38</v>
      </c>
      <c r="H19" s="6">
        <f t="shared" si="1"/>
        <v>85.65</v>
      </c>
      <c r="I19" s="5">
        <v>1</v>
      </c>
    </row>
    <row r="20" s="2" customFormat="1" ht="27" customHeight="1" spans="1:9">
      <c r="A20" s="5" t="s">
        <v>79</v>
      </c>
      <c r="B20" s="5" t="s">
        <v>25</v>
      </c>
      <c r="C20" s="5" t="s">
        <v>84</v>
      </c>
      <c r="D20" s="5" t="s">
        <v>85</v>
      </c>
      <c r="E20" s="5" t="s">
        <v>86</v>
      </c>
      <c r="F20" s="5" t="s">
        <v>87</v>
      </c>
      <c r="G20" s="6">
        <f>VLOOKUP(C20,[1]面试成绩!$B$4:$N$36,13,0)</f>
        <v>83.73</v>
      </c>
      <c r="H20" s="6">
        <f t="shared" si="1"/>
        <v>85.4</v>
      </c>
      <c r="I20" s="5">
        <v>2</v>
      </c>
    </row>
    <row r="21" s="2" customFormat="1" ht="27" customHeight="1" spans="1:9">
      <c r="A21" s="5" t="s">
        <v>79</v>
      </c>
      <c r="B21" s="5" t="s">
        <v>25</v>
      </c>
      <c r="C21" s="5" t="s">
        <v>88</v>
      </c>
      <c r="D21" s="5" t="s">
        <v>89</v>
      </c>
      <c r="E21" s="5" t="s">
        <v>90</v>
      </c>
      <c r="F21" s="5" t="s">
        <v>91</v>
      </c>
      <c r="G21" s="6">
        <f>VLOOKUP(C21,[1]面试成绩!$B$4:$N$36,13,0)</f>
        <v>80.54</v>
      </c>
      <c r="H21" s="6">
        <f t="shared" si="1"/>
        <v>85.19</v>
      </c>
      <c r="I21" s="5">
        <v>3</v>
      </c>
    </row>
    <row r="22" s="2" customFormat="1" ht="27" customHeight="1" spans="1:9">
      <c r="A22" s="5" t="s">
        <v>92</v>
      </c>
      <c r="B22" s="5" t="s">
        <v>11</v>
      </c>
      <c r="C22" s="5" t="s">
        <v>26</v>
      </c>
      <c r="D22" s="5" t="s">
        <v>93</v>
      </c>
      <c r="E22" s="5" t="s">
        <v>94</v>
      </c>
      <c r="F22" s="5" t="s">
        <v>95</v>
      </c>
      <c r="G22" s="7"/>
      <c r="H22" s="7"/>
      <c r="I22" s="7"/>
    </row>
    <row r="23" s="2" customFormat="1" ht="27" customHeight="1" spans="1:9">
      <c r="A23" s="5" t="s">
        <v>92</v>
      </c>
      <c r="B23" s="5" t="s">
        <v>11</v>
      </c>
      <c r="C23" s="5" t="s">
        <v>26</v>
      </c>
      <c r="D23" s="5" t="s">
        <v>96</v>
      </c>
      <c r="E23" s="5" t="s">
        <v>97</v>
      </c>
      <c r="F23" s="5" t="s">
        <v>98</v>
      </c>
      <c r="G23" s="7"/>
      <c r="H23" s="7"/>
      <c r="I23" s="7"/>
    </row>
    <row r="24" s="2" customFormat="1" ht="27" customHeight="1" spans="1:9">
      <c r="A24" s="5" t="s">
        <v>92</v>
      </c>
      <c r="B24" s="5" t="s">
        <v>11</v>
      </c>
      <c r="C24" s="5" t="s">
        <v>26</v>
      </c>
      <c r="D24" s="5" t="s">
        <v>99</v>
      </c>
      <c r="E24" s="5" t="s">
        <v>100</v>
      </c>
      <c r="F24" s="5" t="s">
        <v>101</v>
      </c>
      <c r="G24" s="7"/>
      <c r="H24" s="7"/>
      <c r="I24" s="7"/>
    </row>
    <row r="25" s="2" customFormat="1" ht="27" customHeight="1" spans="1:9">
      <c r="A25" s="5" t="s">
        <v>92</v>
      </c>
      <c r="B25" s="5" t="s">
        <v>11</v>
      </c>
      <c r="C25" s="5" t="s">
        <v>26</v>
      </c>
      <c r="D25" s="5" t="s">
        <v>102</v>
      </c>
      <c r="E25" s="5" t="s">
        <v>103</v>
      </c>
      <c r="F25" s="5" t="s">
        <v>104</v>
      </c>
      <c r="G25" s="7"/>
      <c r="H25" s="7"/>
      <c r="I25" s="7"/>
    </row>
    <row r="26" s="2" customFormat="1" ht="27" customHeight="1" spans="1:9">
      <c r="A26" s="5" t="s">
        <v>92</v>
      </c>
      <c r="B26" s="5" t="s">
        <v>11</v>
      </c>
      <c r="C26" s="5" t="s">
        <v>105</v>
      </c>
      <c r="D26" s="5" t="s">
        <v>106</v>
      </c>
      <c r="E26" s="5" t="s">
        <v>107</v>
      </c>
      <c r="F26" s="5" t="s">
        <v>108</v>
      </c>
      <c r="G26" s="6">
        <f>VLOOKUP(C26,[1]面试成绩!$B$4:$N$36,13,0)</f>
        <v>86.7</v>
      </c>
      <c r="H26" s="6">
        <f t="shared" ref="H26:H35" si="2">ROUND(F26*60%+G26*40%,2)</f>
        <v>82.11</v>
      </c>
      <c r="I26" s="5">
        <v>1</v>
      </c>
    </row>
    <row r="27" s="2" customFormat="1" ht="27" customHeight="1" spans="1:9">
      <c r="A27" s="5" t="s">
        <v>92</v>
      </c>
      <c r="B27" s="5" t="s">
        <v>11</v>
      </c>
      <c r="C27" s="5" t="s">
        <v>109</v>
      </c>
      <c r="D27" s="5" t="s">
        <v>110</v>
      </c>
      <c r="E27" s="5" t="s">
        <v>111</v>
      </c>
      <c r="F27" s="5" t="s">
        <v>112</v>
      </c>
      <c r="G27" s="6">
        <f>VLOOKUP(C27,[1]面试成绩!$B$4:$N$36,13,0)</f>
        <v>85.67</v>
      </c>
      <c r="H27" s="6">
        <f t="shared" si="2"/>
        <v>80.15</v>
      </c>
      <c r="I27" s="5">
        <v>2</v>
      </c>
    </row>
    <row r="28" s="2" customFormat="1" ht="27" customHeight="1" spans="1:9">
      <c r="A28" s="5" t="s">
        <v>92</v>
      </c>
      <c r="B28" s="5" t="s">
        <v>11</v>
      </c>
      <c r="C28" s="5" t="s">
        <v>113</v>
      </c>
      <c r="D28" s="5" t="s">
        <v>114</v>
      </c>
      <c r="E28" s="5" t="s">
        <v>115</v>
      </c>
      <c r="F28" s="5" t="s">
        <v>116</v>
      </c>
      <c r="G28" s="6">
        <f>VLOOKUP(C28,[1]面试成绩!$B$4:$N$36,13,0)</f>
        <v>87.14</v>
      </c>
      <c r="H28" s="6">
        <f t="shared" si="2"/>
        <v>79.3</v>
      </c>
      <c r="I28" s="5">
        <v>3</v>
      </c>
    </row>
    <row r="29" s="2" customFormat="1" ht="27" customHeight="1" spans="1:9">
      <c r="A29" s="5" t="s">
        <v>92</v>
      </c>
      <c r="B29" s="5" t="s">
        <v>11</v>
      </c>
      <c r="C29" s="5" t="s">
        <v>117</v>
      </c>
      <c r="D29" s="5" t="s">
        <v>118</v>
      </c>
      <c r="E29" s="5" t="s">
        <v>119</v>
      </c>
      <c r="F29" s="5" t="s">
        <v>120</v>
      </c>
      <c r="G29" s="6">
        <f>VLOOKUP(C29,[1]面试成绩!$B$4:$N$36,13,0)</f>
        <v>84.16</v>
      </c>
      <c r="H29" s="6">
        <f t="shared" si="2"/>
        <v>78.38</v>
      </c>
      <c r="I29" s="5">
        <v>4</v>
      </c>
    </row>
    <row r="30" s="2" customFormat="1" ht="27" customHeight="1" spans="1:9">
      <c r="A30" s="5" t="s">
        <v>121</v>
      </c>
      <c r="B30" s="5" t="s">
        <v>25</v>
      </c>
      <c r="C30" s="5" t="s">
        <v>122</v>
      </c>
      <c r="D30" s="5" t="s">
        <v>123</v>
      </c>
      <c r="E30" s="5" t="s">
        <v>124</v>
      </c>
      <c r="F30" s="5" t="s">
        <v>125</v>
      </c>
      <c r="G30" s="6">
        <f>VLOOKUP(C30,[1]面试成绩!$B$4:$N$36,13,0)</f>
        <v>87.39</v>
      </c>
      <c r="H30" s="6">
        <f t="shared" si="2"/>
        <v>83.98</v>
      </c>
      <c r="I30" s="5">
        <v>1</v>
      </c>
    </row>
    <row r="31" s="2" customFormat="1" ht="27" customHeight="1" spans="1:9">
      <c r="A31" s="5" t="s">
        <v>121</v>
      </c>
      <c r="B31" s="5" t="s">
        <v>25</v>
      </c>
      <c r="C31" s="5" t="s">
        <v>126</v>
      </c>
      <c r="D31" s="5" t="s">
        <v>127</v>
      </c>
      <c r="E31" s="5" t="s">
        <v>128</v>
      </c>
      <c r="F31" s="5" t="s">
        <v>129</v>
      </c>
      <c r="G31" s="6">
        <f>VLOOKUP(C31,[1]面试成绩!$B$4:$N$36,13,0)</f>
        <v>85.97</v>
      </c>
      <c r="H31" s="6">
        <f t="shared" si="2"/>
        <v>82.3</v>
      </c>
      <c r="I31" s="5">
        <v>2</v>
      </c>
    </row>
    <row r="32" s="2" customFormat="1" ht="27" customHeight="1" spans="1:9">
      <c r="A32" s="5" t="s">
        <v>121</v>
      </c>
      <c r="B32" s="5" t="s">
        <v>25</v>
      </c>
      <c r="C32" s="5" t="s">
        <v>130</v>
      </c>
      <c r="D32" s="5" t="s">
        <v>131</v>
      </c>
      <c r="E32" s="5" t="s">
        <v>132</v>
      </c>
      <c r="F32" s="5">
        <v>78.22</v>
      </c>
      <c r="G32" s="6">
        <f>VLOOKUP(C32,[1]面试成绩!$B$4:$N$36,13,0)</f>
        <v>87.76</v>
      </c>
      <c r="H32" s="6">
        <f t="shared" si="2"/>
        <v>82.04</v>
      </c>
      <c r="I32" s="5">
        <v>3</v>
      </c>
    </row>
    <row r="33" s="2" customFormat="1" ht="27" customHeight="1" spans="1:9">
      <c r="A33" s="5" t="s">
        <v>133</v>
      </c>
      <c r="B33" s="5" t="s">
        <v>11</v>
      </c>
      <c r="C33" s="5" t="s">
        <v>134</v>
      </c>
      <c r="D33" s="5" t="s">
        <v>135</v>
      </c>
      <c r="E33" s="5" t="s">
        <v>136</v>
      </c>
      <c r="F33" s="5" t="s">
        <v>137</v>
      </c>
      <c r="G33" s="6">
        <f>VLOOKUP(C33,[1]面试成绩!$B$4:$N$36,13,0)</f>
        <v>86.71</v>
      </c>
      <c r="H33" s="6">
        <f t="shared" si="2"/>
        <v>88.7</v>
      </c>
      <c r="I33" s="5">
        <v>1</v>
      </c>
    </row>
    <row r="34" s="2" customFormat="1" ht="27" customHeight="1" spans="1:9">
      <c r="A34" s="5" t="s">
        <v>133</v>
      </c>
      <c r="B34" s="5" t="s">
        <v>11</v>
      </c>
      <c r="C34" s="5" t="s">
        <v>138</v>
      </c>
      <c r="D34" s="5" t="s">
        <v>139</v>
      </c>
      <c r="E34" s="5" t="s">
        <v>140</v>
      </c>
      <c r="F34" s="5" t="s">
        <v>141</v>
      </c>
      <c r="G34" s="6">
        <f>VLOOKUP(C34,[1]面试成绩!$B$4:$N$36,13,0)</f>
        <v>84.54</v>
      </c>
      <c r="H34" s="6">
        <f t="shared" si="2"/>
        <v>83.6</v>
      </c>
      <c r="I34" s="5">
        <v>2</v>
      </c>
    </row>
    <row r="35" s="2" customFormat="1" ht="27" customHeight="1" spans="1:9">
      <c r="A35" s="5" t="s">
        <v>133</v>
      </c>
      <c r="B35" s="5" t="s">
        <v>11</v>
      </c>
      <c r="C35" s="5" t="s">
        <v>142</v>
      </c>
      <c r="D35" s="5" t="s">
        <v>143</v>
      </c>
      <c r="E35" s="5" t="s">
        <v>144</v>
      </c>
      <c r="F35" s="5" t="s">
        <v>145</v>
      </c>
      <c r="G35" s="6">
        <f>VLOOKUP(C35,[1]面试成绩!$B$4:$N$36,13,0)</f>
        <v>84.49</v>
      </c>
      <c r="H35" s="6">
        <f t="shared" si="2"/>
        <v>82.77</v>
      </c>
      <c r="I35" s="5">
        <v>3</v>
      </c>
    </row>
    <row r="36" ht="21" customHeight="1"/>
  </sheetData>
  <mergeCells count="1">
    <mergeCell ref="A1:I1"/>
  </mergeCells>
  <printOptions horizontalCentered="1"/>
  <pageMargins left="0.472222222222222" right="0.472222222222222" top="0.802777777777778" bottom="0.60625" header="0.302777777777778" footer="0.302777777777778"/>
  <pageSetup paperSize="9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进入面试人员总成绩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苏卉</dc:creator>
  <cp:lastModifiedBy>苏卉</cp:lastModifiedBy>
  <dcterms:created xsi:type="dcterms:W3CDTF">2024-12-20T14:48:00Z</dcterms:created>
  <dcterms:modified xsi:type="dcterms:W3CDTF">2025-12-16T02:02:27Z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2C34E1A5AD5E480B97B9E8A3600677F0_11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